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76298\Dropbox\Euclides_eindredactie\jaargang 94\94-7\website\Biesheuvel\"/>
    </mc:Choice>
  </mc:AlternateContent>
  <bookViews>
    <workbookView xWindow="0" yWindow="0" windowWidth="20490" windowHeight="7665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E5" i="1" l="1"/>
  <c r="E15" i="1" l="1"/>
  <c r="K4" i="1" l="1"/>
  <c r="J4" i="1" l="1"/>
  <c r="A5" i="1"/>
  <c r="F6" i="1" s="1"/>
  <c r="J5" i="1" l="1"/>
  <c r="A6" i="1"/>
  <c r="G7" i="1" s="1"/>
  <c r="J6" i="1" l="1"/>
  <c r="A7" i="1"/>
  <c r="H8" i="1" s="1"/>
  <c r="H18" i="1" s="1"/>
  <c r="J7" i="1" l="1"/>
  <c r="A8" i="1"/>
  <c r="J8" i="1" l="1"/>
  <c r="I9" i="1"/>
  <c r="I19" i="1" s="1"/>
  <c r="G17" i="1"/>
  <c r="A9" i="1"/>
  <c r="J9" i="1" s="1"/>
  <c r="D5" i="1" l="1"/>
  <c r="C5" i="1"/>
  <c r="C15" i="1" s="1"/>
  <c r="D15" i="1" l="1"/>
  <c r="E6" i="1"/>
  <c r="C6" i="1"/>
  <c r="D6" i="1"/>
  <c r="E7" i="1" s="1"/>
  <c r="K5" i="1"/>
  <c r="C7" i="1" l="1"/>
  <c r="D7" i="1"/>
  <c r="D17" i="1" s="1"/>
  <c r="C16" i="1"/>
  <c r="K6" i="1"/>
  <c r="D16" i="1"/>
  <c r="C17" i="1" l="1"/>
  <c r="C8" i="1"/>
  <c r="F7" i="1"/>
  <c r="E8" i="1" s="1"/>
  <c r="G8" i="1" l="1"/>
  <c r="H9" i="1" s="1"/>
  <c r="H19" i="1" s="1"/>
  <c r="F8" i="1"/>
  <c r="F18" i="1" s="1"/>
  <c r="D8" i="1"/>
  <c r="C9" i="1" s="1"/>
  <c r="K7" i="1"/>
  <c r="E17" i="1"/>
  <c r="E16" i="1"/>
  <c r="F17" i="1"/>
  <c r="F16" i="1"/>
  <c r="C18" i="1"/>
  <c r="E18" i="1"/>
  <c r="D18" i="1" l="1"/>
  <c r="G18" i="1"/>
  <c r="G9" i="1"/>
  <c r="G19" i="1" s="1"/>
  <c r="D9" i="1"/>
  <c r="D19" i="1" s="1"/>
  <c r="K8" i="1"/>
  <c r="F9" i="1"/>
  <c r="F19" i="1" s="1"/>
  <c r="C19" i="1"/>
  <c r="E9" i="1"/>
  <c r="E19" i="1" s="1"/>
  <c r="K9" i="1" l="1"/>
</calcChain>
</file>

<file path=xl/sharedStrings.xml><?xml version="1.0" encoding="utf-8"?>
<sst xmlns="http://schemas.openxmlformats.org/spreadsheetml/2006/main" count="21" uniqueCount="20">
  <si>
    <t>k0</t>
  </si>
  <si>
    <t>k1</t>
  </si>
  <si>
    <t>k2</t>
  </si>
  <si>
    <t>k3</t>
  </si>
  <si>
    <t>k4</t>
  </si>
  <si>
    <t>k5</t>
  </si>
  <si>
    <t>Totaal via</t>
  </si>
  <si>
    <t>(2n)!/(2^n)</t>
  </si>
  <si>
    <t>sommatie</t>
  </si>
  <si>
    <t>k6</t>
  </si>
  <si>
    <t>C</t>
  </si>
  <si>
    <t>D</t>
  </si>
  <si>
    <t>E</t>
  </si>
  <si>
    <t>F</t>
  </si>
  <si>
    <t>G</t>
  </si>
  <si>
    <t>H</t>
  </si>
  <si>
    <t>I</t>
  </si>
  <si>
    <t xml:space="preserve">                 n</t>
  </si>
  <si>
    <t>n is het aantal kleuren (met n=1,2,…6) met en Ki ( i = 0,1,….6) betekent het aantal volgorden van objecten (stapels gekleurde bekers) met i paren.</t>
  </si>
  <si>
    <t>Deze tabel is gevormd door deling van de objecten per rij door de laatste factor uit die rij.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</si>
</sst>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3" fontId="0" fillId="0" borderId="0" xfId="0" applyNumberFormat="1"/>
    <xf numFmtId="3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W27" sqref="W27"/>
    </sheetView>
  </sheetViews>
  <sheetFormatPr defaultRowHeight="15" x14ac:dyDescent="0.25"/>
  <cols>
    <col min="1" max="1" width="9.140625" style="1"/>
    <col min="2" max="2" width="3.7109375" style="1" customWidth="1"/>
    <col min="3" max="3" width="10.5703125" style="1" customWidth="1"/>
    <col min="4" max="4" width="12.28515625" style="1" customWidth="1"/>
    <col min="5" max="5" width="11.85546875" style="1" customWidth="1"/>
    <col min="6" max="7" width="11.140625" style="1" customWidth="1"/>
    <col min="8" max="8" width="13.140625" style="1" customWidth="1"/>
    <col min="9" max="9" width="15.28515625" style="1" customWidth="1"/>
    <col min="10" max="10" width="16.7109375" style="1" customWidth="1"/>
    <col min="11" max="11" width="14.5703125" style="1" customWidth="1"/>
    <col min="12" max="12" width="3.140625" style="1" customWidth="1"/>
    <col min="13" max="13" width="9.140625" style="1"/>
    <col min="14" max="14" width="3.28515625" style="1" customWidth="1"/>
    <col min="15" max="16384" width="9.140625" style="1"/>
  </cols>
  <sheetData>
    <row r="1" spans="1:11" x14ac:dyDescent="0.25"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6</v>
      </c>
      <c r="K1" s="1" t="s">
        <v>6</v>
      </c>
    </row>
    <row r="2" spans="1:11" x14ac:dyDescent="0.25">
      <c r="A2" s="1" t="s">
        <v>17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9</v>
      </c>
      <c r="J2" s="1" t="s">
        <v>7</v>
      </c>
      <c r="K2" s="1" t="s">
        <v>8</v>
      </c>
    </row>
    <row r="4" spans="1:11" x14ac:dyDescent="0.25">
      <c r="A4" s="1">
        <v>1</v>
      </c>
      <c r="C4" s="5">
        <v>0</v>
      </c>
      <c r="D4" s="5">
        <v>1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f t="shared" ref="J4:J9" si="0">(FACT(2*A4))/(2^A4)</f>
        <v>1</v>
      </c>
      <c r="K4" s="5">
        <f t="shared" ref="K4:K8" si="1">C4+D4+E4+F4+G4+H4</f>
        <v>1</v>
      </c>
    </row>
    <row r="5" spans="1:11" x14ac:dyDescent="0.25">
      <c r="A5" s="1">
        <f>1+A4</f>
        <v>2</v>
      </c>
      <c r="C5" s="5">
        <f>(2*A4+1)*A4*C4+2*A4*D4+E4</f>
        <v>2</v>
      </c>
      <c r="D5" s="5">
        <f>(2*A4+1)*C4+(A4*(2*A4-1)+1)*D4+2*(2*A4-1)*E4</f>
        <v>2</v>
      </c>
      <c r="E5" s="5">
        <f>(A4+1)*D4</f>
        <v>2</v>
      </c>
      <c r="F5" s="5">
        <v>0</v>
      </c>
      <c r="G5" s="5">
        <v>0</v>
      </c>
      <c r="H5" s="5">
        <v>0</v>
      </c>
      <c r="I5" s="5">
        <v>0</v>
      </c>
      <c r="J5" s="5">
        <f t="shared" si="0"/>
        <v>6</v>
      </c>
      <c r="K5" s="5">
        <f t="shared" si="1"/>
        <v>6</v>
      </c>
    </row>
    <row r="6" spans="1:11" x14ac:dyDescent="0.25">
      <c r="A6" s="1">
        <f t="shared" ref="A6:A9" si="2">1+A5</f>
        <v>3</v>
      </c>
      <c r="C6" s="5">
        <f>(2*A5+1)*A5*C5+2*A5*D5+E5</f>
        <v>30</v>
      </c>
      <c r="D6" s="5">
        <f>(2*A5+1)*C5+(A5*(2*A5-1)+1)*D5+2*(2*A5-1)*E5+(A5*(A5-1)/2)*F5</f>
        <v>36</v>
      </c>
      <c r="E6" s="5">
        <f>2*A5*D5+((2*A5-1)*(2*A5-2)/2+2)*E5+3*(2*A5-2)*F5</f>
        <v>18</v>
      </c>
      <c r="F6" s="5">
        <f>(A5+1)*E5</f>
        <v>6</v>
      </c>
      <c r="G6" s="5">
        <v>0</v>
      </c>
      <c r="H6" s="5">
        <v>0</v>
      </c>
      <c r="I6" s="5">
        <v>0</v>
      </c>
      <c r="J6" s="5">
        <f t="shared" si="0"/>
        <v>90</v>
      </c>
      <c r="K6" s="5">
        <f t="shared" si="1"/>
        <v>90</v>
      </c>
    </row>
    <row r="7" spans="1:11" x14ac:dyDescent="0.25">
      <c r="A7" s="1">
        <f t="shared" si="2"/>
        <v>4</v>
      </c>
      <c r="C7" s="5">
        <f>(2*A6+1)*A6*C6+2*A6*D6+E6</f>
        <v>864</v>
      </c>
      <c r="D7" s="5">
        <f>(2*A6+1)*C6+(A6*(2*A6-1)+1)*D6+2*(2*A6-1)*E6+(A6*(A6-1)/2)*F6</f>
        <v>984</v>
      </c>
      <c r="E7" s="5">
        <f>2*A6*D6+((2*A6-1)*(2*A6-2)/2+2)*E6+3*(2*A6-2)*F6</f>
        <v>504</v>
      </c>
      <c r="F7" s="5">
        <f>(2*A6-1)*E6+((2*A6-2)*(2*A6-3)/2+3)*F6+4*(2*A6-3)*G6</f>
        <v>144</v>
      </c>
      <c r="G7" s="5">
        <f>(A6+1)*F6</f>
        <v>24</v>
      </c>
      <c r="H7" s="5">
        <v>0</v>
      </c>
      <c r="I7" s="5">
        <v>0</v>
      </c>
      <c r="J7" s="5">
        <f t="shared" si="0"/>
        <v>2520</v>
      </c>
      <c r="K7" s="5">
        <f t="shared" si="1"/>
        <v>2520</v>
      </c>
    </row>
    <row r="8" spans="1:11" x14ac:dyDescent="0.25">
      <c r="A8" s="1">
        <f t="shared" si="2"/>
        <v>5</v>
      </c>
      <c r="C8" s="5">
        <f>(2*A7+1)*A7*C7+2*A7*D7+E7</f>
        <v>39480</v>
      </c>
      <c r="D8" s="5">
        <f>(2*A7+1)*C7+(A7*(2*A7-1)+1)*D7+2*(2*A7-1)*E7+((A7-1)*(A7-2)/2)*F7</f>
        <v>43800</v>
      </c>
      <c r="E8" s="5">
        <f>2*A7*D7+((2*A7-1)*(2*A7-2)/2+2)*E7+3*(2*A7-2)*F7+(A7*(A7-1)/2)*G7</f>
        <v>22200</v>
      </c>
      <c r="F8" s="5">
        <f>(2*A7-1)*E7+((2*A7-2)*(2*A7-3)/2+3)*F7+4*(2*A7-3)*G7</f>
        <v>6600</v>
      </c>
      <c r="G8" s="5">
        <f>(2*A7-2)*F7+((2*A7-3)*(2*A7-4)/2+4)*G7</f>
        <v>1200</v>
      </c>
      <c r="H8" s="5">
        <f>(A7+1)*G7</f>
        <v>120</v>
      </c>
      <c r="I8" s="5">
        <v>0</v>
      </c>
      <c r="J8" s="5">
        <f t="shared" si="0"/>
        <v>113400</v>
      </c>
      <c r="K8" s="5">
        <f t="shared" si="1"/>
        <v>113400</v>
      </c>
    </row>
    <row r="9" spans="1:11" x14ac:dyDescent="0.25">
      <c r="A9" s="1">
        <f t="shared" si="2"/>
        <v>6</v>
      </c>
      <c r="C9" s="6">
        <f>(2*A8+1)*A8*C8+2*A8*D8+E8</f>
        <v>2631600</v>
      </c>
      <c r="D9" s="5">
        <f>(2*A8+1)*C8+(A8*(2*A8-1)+1)*D8+2*(2*A8-1)*E8+((A8-2)*(A8-3)/2)*F8</f>
        <v>2868480</v>
      </c>
      <c r="E9" s="5">
        <f>2*A8*D8+((2*A8-1)*(2*A8-2)/2+2)*E8+3*(2*A8-2)*F8+((A8-1)*(A8-2)/2)*G8</f>
        <v>1447200</v>
      </c>
      <c r="F9" s="5">
        <f>(2*A8-1)*E8+((2*A8-2)*(2*A8-3)/2+3)*F8+4*(2*A8-3)*G8+(A8)*(A8-1)/2*H8</f>
        <v>439200</v>
      </c>
      <c r="G9" s="5">
        <f>(2*A8-2)*F8+((2*A8-3)*(2*A8-4)/2+4)*G8+5*(2*A8-4)*H8</f>
        <v>86400</v>
      </c>
      <c r="H9" s="5">
        <f>(2*A8-3)*G8+((2*A8-4)*(2*A8-5)/2+5)*H8</f>
        <v>10800</v>
      </c>
      <c r="I9" s="5">
        <f>(A8+1)*H8</f>
        <v>720</v>
      </c>
      <c r="J9" s="5">
        <f t="shared" si="0"/>
        <v>7484400</v>
      </c>
      <c r="K9" s="5">
        <f>C9+D9+E9+F9+G9+H9+I9</f>
        <v>7484400</v>
      </c>
    </row>
    <row r="10" spans="1:11" x14ac:dyDescent="0.25">
      <c r="C10" s="6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B11" s="1" t="s">
        <v>18</v>
      </c>
      <c r="C11" s="6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C12" s="6"/>
      <c r="D12" s="5"/>
      <c r="E12" s="5"/>
      <c r="F12" s="5"/>
      <c r="G12" s="5"/>
      <c r="H12" s="5"/>
      <c r="I12" s="5"/>
      <c r="J12" s="5"/>
      <c r="K12" s="5"/>
    </row>
    <row r="14" spans="1:11" x14ac:dyDescent="0.25">
      <c r="C14" s="4">
        <v>0</v>
      </c>
      <c r="D14" s="4">
        <v>1</v>
      </c>
      <c r="E14" s="4"/>
      <c r="F14" s="4"/>
      <c r="G14" s="4"/>
      <c r="H14" s="4"/>
      <c r="I14" s="4"/>
      <c r="J14" s="4"/>
    </row>
    <row r="15" spans="1:11" x14ac:dyDescent="0.25">
      <c r="C15" s="4">
        <f>C5/$E$5</f>
        <v>1</v>
      </c>
      <c r="D15" s="4">
        <f t="shared" ref="D15:E15" si="3">D5/$E$5</f>
        <v>1</v>
      </c>
      <c r="E15" s="4">
        <f t="shared" si="3"/>
        <v>1</v>
      </c>
      <c r="F15" s="4"/>
      <c r="G15" s="4"/>
      <c r="H15" s="4"/>
      <c r="I15" s="4"/>
      <c r="J15" s="4"/>
    </row>
    <row r="16" spans="1:11" x14ac:dyDescent="0.25">
      <c r="C16" s="4">
        <f>C6/$F$6</f>
        <v>5</v>
      </c>
      <c r="D16" s="4">
        <f t="shared" ref="D16:F16" si="4">D6/$F$6</f>
        <v>6</v>
      </c>
      <c r="E16" s="4">
        <f t="shared" si="4"/>
        <v>3</v>
      </c>
      <c r="F16" s="4">
        <f t="shared" si="4"/>
        <v>1</v>
      </c>
      <c r="G16" s="4"/>
      <c r="H16" s="4"/>
      <c r="I16" s="4"/>
      <c r="J16" s="4"/>
    </row>
    <row r="17" spans="3:11" x14ac:dyDescent="0.25">
      <c r="C17" s="4">
        <f>C7/$G$7</f>
        <v>36</v>
      </c>
      <c r="D17" s="4">
        <f>D7/$G$7</f>
        <v>41</v>
      </c>
      <c r="E17" s="4">
        <f>E7/$G$7</f>
        <v>21</v>
      </c>
      <c r="F17" s="4">
        <f>F7/$G$7</f>
        <v>6</v>
      </c>
      <c r="G17" s="4">
        <f>G7/$G$7</f>
        <v>1</v>
      </c>
      <c r="H17" s="4"/>
      <c r="I17" s="4"/>
      <c r="J17" s="4"/>
    </row>
    <row r="18" spans="3:11" x14ac:dyDescent="0.25">
      <c r="C18" s="4">
        <f>C8/$H$8</f>
        <v>329</v>
      </c>
      <c r="D18" s="4">
        <f t="shared" ref="D18:H18" si="5">D8/$H$8</f>
        <v>365</v>
      </c>
      <c r="E18" s="4">
        <f t="shared" si="5"/>
        <v>185</v>
      </c>
      <c r="F18" s="4">
        <f t="shared" si="5"/>
        <v>55</v>
      </c>
      <c r="G18" s="4">
        <f t="shared" si="5"/>
        <v>10</v>
      </c>
      <c r="H18" s="4">
        <f t="shared" si="5"/>
        <v>1</v>
      </c>
      <c r="I18" s="4"/>
      <c r="J18" s="4"/>
    </row>
    <row r="19" spans="3:11" x14ac:dyDescent="0.25">
      <c r="C19" s="4">
        <f>C9/$I$9</f>
        <v>3655</v>
      </c>
      <c r="D19" s="4">
        <f>D9/$I$9</f>
        <v>3984</v>
      </c>
      <c r="E19" s="4">
        <f t="shared" ref="E19:I19" si="6">E9/$I$9</f>
        <v>2010</v>
      </c>
      <c r="F19" s="4">
        <f t="shared" si="6"/>
        <v>610</v>
      </c>
      <c r="G19" s="4">
        <f t="shared" si="6"/>
        <v>120</v>
      </c>
      <c r="H19" s="4">
        <f t="shared" si="6"/>
        <v>15</v>
      </c>
      <c r="I19" s="4">
        <f t="shared" si="6"/>
        <v>1</v>
      </c>
      <c r="J19" s="4"/>
      <c r="K19" s="2"/>
    </row>
    <row r="20" spans="3:11" x14ac:dyDescent="0.25">
      <c r="C20" s="2"/>
      <c r="D20" s="2"/>
      <c r="E20" s="2"/>
      <c r="F20" s="2"/>
      <c r="G20" s="2"/>
      <c r="H20" s="2"/>
    </row>
    <row r="21" spans="3:11" x14ac:dyDescent="0.25">
      <c r="C21" s="2" t="s">
        <v>19</v>
      </c>
      <c r="D21" s="2"/>
      <c r="E21" s="2"/>
      <c r="F21" s="2"/>
      <c r="G21" s="2"/>
      <c r="H21" s="2"/>
    </row>
    <row r="22" spans="3:11" x14ac:dyDescent="0.25">
      <c r="C22" s="2"/>
      <c r="D22" s="2"/>
      <c r="E22" s="2"/>
      <c r="F22" s="2"/>
      <c r="G22" s="2"/>
      <c r="H22" s="2"/>
    </row>
    <row r="23" spans="3:11" s="3" customFormat="1" x14ac:dyDescent="0.25">
      <c r="D23" s="2"/>
    </row>
    <row r="24" spans="3:11" x14ac:dyDescent="0.25">
      <c r="D24" s="2"/>
    </row>
    <row r="25" spans="3:11" x14ac:dyDescent="0.25">
      <c r="D25" s="2"/>
    </row>
    <row r="26" spans="3:11" x14ac:dyDescent="0.25">
      <c r="D26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</dc:creator>
  <cp:lastModifiedBy>Goris,Tom A.J.G.</cp:lastModifiedBy>
  <cp:lastPrinted>2019-01-18T10:57:40Z</cp:lastPrinted>
  <dcterms:created xsi:type="dcterms:W3CDTF">2018-12-31T14:39:01Z</dcterms:created>
  <dcterms:modified xsi:type="dcterms:W3CDTF">2019-06-26T09:31:25Z</dcterms:modified>
</cp:coreProperties>
</file>